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425" activeTab="0"/>
  </bookViews>
  <sheets>
    <sheet name="Cálculo Carro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<sst xmlns="http://schemas.openxmlformats.org/spreadsheetml/2006/main" count="35" uniqueCount="35">
  <si>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Seguro</t>
  </si>
  <si>
    <t>Manutenção / Reparos</t>
  </si>
  <si>
    <t>Lavagem</t>
  </si>
  <si>
    <t>Multas</t>
  </si>
  <si>
    <t>Carro</t>
  </si>
  <si>
    <t>Óleo</t>
  </si>
  <si>
    <t>Combustível</t>
  </si>
  <si>
    <t>Mensal</t>
  </si>
  <si>
    <t>Anual</t>
  </si>
  <si>
    <t>Diário</t>
  </si>
  <si>
    <t>Seguro obrigatório</t>
  </si>
  <si>
    <t>IPVA</t>
  </si>
  <si>
    <t>Pedágios</t>
  </si>
  <si>
    <t>Estacionamento</t>
  </si>
  <si>
    <t>Preencher as células com fundo branco</t>
  </si>
  <si>
    <t>Total</t>
  </si>
  <si>
    <t>Custo do Carro</t>
  </si>
  <si>
    <t>Por Ano</t>
  </si>
  <si>
    <t>Por mês</t>
  </si>
  <si>
    <t>Por dia</t>
  </si>
  <si>
    <t>Financiamento</t>
  </si>
  <si>
    <t>do Carro</t>
  </si>
  <si>
    <t xml:space="preserve">Valor atual </t>
  </si>
  <si>
    <t>Preencher aqui</t>
  </si>
  <si>
    <t>↓</t>
  </si>
  <si>
    <t>* Estimada em</t>
  </si>
  <si>
    <r>
      <t>Desvalorização</t>
    </r>
    <r>
      <rPr>
        <sz val="11"/>
        <rFont val="Arial"/>
        <family val="2"/>
      </rPr>
      <t>¹</t>
    </r>
  </si>
  <si>
    <r>
      <t>Custo de Oportunidade</t>
    </r>
    <r>
      <rPr>
        <sz val="11"/>
        <rFont val="Arial"/>
        <family val="2"/>
      </rPr>
      <t>²</t>
    </r>
  </si>
  <si>
    <t xml:space="preserve">¹ O carro sofre maior desvalorização no primeiro ano, sendo entre 20% e 30%. No segundo e no terceiro ano </t>
  </si>
  <si>
    <t xml:space="preserve">sofre desvalorização de 10% a 20% do seu valor. Após este período, a desvalorização reduz e praticamente </t>
  </si>
  <si>
    <t>se estabiliza a partir do quarto ano, com  um índice anual inferior a 10%. Para efeitos de cálculo foi considerado</t>
  </si>
  <si>
    <t>valor média de 10% ao ano, que é correspondente ao periodo de 5 anos de uso de um veiculo.</t>
  </si>
  <si>
    <r>
      <t xml:space="preserve">² </t>
    </r>
    <r>
      <rPr>
        <u val="singleAccounting"/>
        <sz val="7"/>
        <rFont val="Arial"/>
        <family val="2"/>
      </rPr>
      <t>Custo de Oportunidade</t>
    </r>
    <r>
      <rPr>
        <sz val="7"/>
        <rFont val="Arial"/>
        <family val="2"/>
      </rPr>
      <t xml:space="preserve"> é o quanto você está deixando de ganhar em outra alternativa de investimento. Neste
 exemplo, o capital poderia estar em uma caderneta de poupança rendendo 0,5% ao mês sobre o valor de 
venda do veiculo.</t>
    </r>
  </si>
  <si>
    <t>CUSTO REAL DO CARRO</t>
  </si>
  <si>
    <t xml:space="preserve">% ano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</si>
</sst>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_(&quot;US$&quot;* #,##0_);_(&quot;US$&quot;* \(#,##0\);_(&quot;US$&quot;* &quot;-&quot;_);_(@_)"/>
    <numFmt numFmtId="169" formatCode="_(* #,##0_);_(* \(#,##0\);_(* &quot;-&quot;_);_(@_)"/>
    <numFmt numFmtId="170" formatCode="_(&quot;US$&quot;* #,##0.00_);_(&quot;US$&quot;* \(#,##0.00\);_(&quot;US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 &quot;#,##0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u val="singleAccounting"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10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dashed">
        <color indexed="10"/>
      </left>
      <right style="dashed">
        <color indexed="10"/>
      </right>
      <top>
        <color indexed="63"/>
      </top>
      <bottom style="dashed">
        <color indexed="10"/>
      </bottom>
    </border>
    <border>
      <left style="dashed">
        <color indexed="10"/>
      </left>
      <right style="dashed">
        <color indexed="10"/>
      </right>
      <top style="dashed">
        <color indexed="10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1" fontId="1" fillId="33" borderId="10" xfId="0" applyNumberFormat="1" applyFont="1" applyFill="1" applyBorder="1" applyAlignment="1">
      <alignment horizontal="center" vertical="center"/>
    </xf>
    <xf numFmtId="171" fontId="1" fillId="33" borderId="11" xfId="0" applyNumberFormat="1" applyFont="1" applyFill="1" applyBorder="1" applyAlignment="1">
      <alignment horizontal="center" vertical="center"/>
    </xf>
    <xf numFmtId="171" fontId="1" fillId="33" borderId="12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171" fontId="6" fillId="34" borderId="0" xfId="0" applyNumberFormat="1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>
      <alignment horizontal="center"/>
    </xf>
    <xf numFmtId="39" fontId="1" fillId="33" borderId="13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171" fontId="1" fillId="33" borderId="10" xfId="0" applyNumberFormat="1" applyFont="1" applyFill="1" applyBorder="1" applyAlignment="1">
      <alignment horizontal="center" vertical="center"/>
    </xf>
    <xf numFmtId="39" fontId="1" fillId="33" borderId="13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/>
    </xf>
    <xf numFmtId="4" fontId="0" fillId="34" borderId="14" xfId="0" applyNumberFormat="1" applyFont="1" applyFill="1" applyBorder="1" applyAlignment="1" applyProtection="1">
      <alignment/>
      <protection locked="0"/>
    </xf>
    <xf numFmtId="4" fontId="0" fillId="34" borderId="14" xfId="0" applyNumberFormat="1" applyFill="1" applyBorder="1" applyAlignment="1" applyProtection="1">
      <alignment/>
      <protection locked="0"/>
    </xf>
    <xf numFmtId="171" fontId="1" fillId="33" borderId="15" xfId="0" applyNumberFormat="1" applyFont="1" applyFill="1" applyBorder="1" applyAlignment="1" applyProtection="1">
      <alignment horizontal="left" vertical="center"/>
      <protection locked="0"/>
    </xf>
    <xf numFmtId="4" fontId="4" fillId="34" borderId="16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4" fontId="4" fillId="34" borderId="0" xfId="0" applyNumberFormat="1" applyFont="1" applyFill="1" applyBorder="1" applyAlignment="1" applyProtection="1">
      <alignment horizontal="center" vertical="center"/>
      <protection hidden="1"/>
    </xf>
    <xf numFmtId="171" fontId="2" fillId="35" borderId="17" xfId="0" applyNumberFormat="1" applyFont="1" applyFill="1" applyBorder="1" applyAlignment="1" applyProtection="1">
      <alignment horizontal="left" vertical="center"/>
      <protection/>
    </xf>
    <xf numFmtId="4" fontId="0" fillId="35" borderId="14" xfId="0" applyNumberForma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4" fontId="0" fillId="35" borderId="18" xfId="0" applyNumberFormat="1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171" fontId="2" fillId="0" borderId="17" xfId="0" applyNumberFormat="1" applyFont="1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4" fontId="0" fillId="35" borderId="14" xfId="0" applyNumberFormat="1" applyFill="1" applyBorder="1" applyAlignment="1" applyProtection="1">
      <alignment/>
      <protection/>
    </xf>
    <xf numFmtId="171" fontId="8" fillId="34" borderId="0" xfId="0" applyNumberFormat="1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8" fillId="34" borderId="25" xfId="0" applyFont="1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8" fillId="34" borderId="25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12" fillId="34" borderId="0" xfId="0" applyFont="1" applyFill="1" applyAlignment="1">
      <alignment horizontal="center"/>
    </xf>
    <xf numFmtId="178" fontId="0" fillId="34" borderId="21" xfId="0" applyNumberFormat="1" applyFill="1" applyBorder="1" applyAlignment="1" applyProtection="1">
      <alignment horizontal="center" vertical="center"/>
      <protection locked="0"/>
    </xf>
    <xf numFmtId="178" fontId="0" fillId="34" borderId="20" xfId="0" applyNumberFormat="1" applyFill="1" applyBorder="1" applyAlignment="1" applyProtection="1">
      <alignment horizontal="center" vertical="center"/>
      <protection locked="0"/>
    </xf>
    <xf numFmtId="171" fontId="8" fillId="34" borderId="30" xfId="0" applyNumberFormat="1" applyFont="1" applyFill="1" applyBorder="1" applyAlignment="1" applyProtection="1">
      <alignment horizontal="left" vertical="center" wrapText="1"/>
      <protection/>
    </xf>
    <xf numFmtId="171" fontId="8" fillId="34" borderId="31" xfId="0" applyNumberFormat="1" applyFont="1" applyFill="1" applyBorder="1" applyAlignment="1" applyProtection="1">
      <alignment horizontal="left" vertical="center" wrapText="1"/>
      <protection/>
    </xf>
    <xf numFmtId="171" fontId="8" fillId="34" borderId="32" xfId="0" applyNumberFormat="1" applyFont="1" applyFill="1" applyBorder="1" applyAlignment="1" applyProtection="1">
      <alignment horizontal="left" vertical="center" wrapText="1"/>
      <protection/>
    </xf>
    <xf numFmtId="171" fontId="1" fillId="34" borderId="0" xfId="0" applyNumberFormat="1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9</xdr:row>
      <xdr:rowOff>114300</xdr:rowOff>
    </xdr:from>
    <xdr:to>
      <xdr:col>8</xdr:col>
      <xdr:colOff>742950</xdr:colOff>
      <xdr:row>12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048500" y="1933575"/>
          <a:ext cx="1876425" cy="5048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 planilha está protegida para alterações na sua estrutura e formatação.</a:t>
          </a:r>
        </a:p>
      </xdr:txBody>
    </xdr:sp>
    <xdr:clientData/>
  </xdr:twoCellAnchor>
  <xdr:twoCellAnchor>
    <xdr:from>
      <xdr:col>0</xdr:col>
      <xdr:colOff>295275</xdr:colOff>
      <xdr:row>1</xdr:row>
      <xdr:rowOff>66675</xdr:rowOff>
    </xdr:from>
    <xdr:to>
      <xdr:col>0</xdr:col>
      <xdr:colOff>1381125</xdr:colOff>
      <xdr:row>1</xdr:row>
      <xdr:rowOff>438150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140" zoomScaleNormal="140" zoomScalePageLayoutView="0" workbookViewId="0" topLeftCell="A1">
      <selection activeCell="C9" sqref="C9"/>
    </sheetView>
  </sheetViews>
  <sheetFormatPr defaultColWidth="11.421875" defaultRowHeight="12.75"/>
  <cols>
    <col min="1" max="1" width="28.00390625" style="4" customWidth="1"/>
    <col min="2" max="2" width="28.00390625" style="4" bestFit="1" customWidth="1"/>
    <col min="3" max="3" width="11.140625" style="4" customWidth="1"/>
    <col min="4" max="4" width="11.140625" style="11" customWidth="1"/>
    <col min="5" max="5" width="11.140625" style="4" customWidth="1"/>
    <col min="6" max="6" width="6.421875" style="4" customWidth="1"/>
    <col min="7" max="7" width="13.7109375" style="4" bestFit="1" customWidth="1"/>
    <col min="8" max="8" width="13.140625" style="4" customWidth="1"/>
    <col min="9" max="9" width="13.28125" style="4" bestFit="1" customWidth="1"/>
    <col min="10" max="16384" width="11.421875" style="4" customWidth="1"/>
  </cols>
  <sheetData>
    <row r="1" ht="6.75" customHeight="1"/>
    <row r="2" spans="2:5" s="7" customFormat="1" ht="37.5" customHeight="1">
      <c r="B2" s="55" t="s">
        <v>33</v>
      </c>
      <c r="C2" s="55"/>
      <c r="D2" s="55"/>
      <c r="E2" s="55"/>
    </row>
    <row r="3" spans="2:5" ht="12.75">
      <c r="B3" s="49" t="s">
        <v>14</v>
      </c>
      <c r="C3" s="49"/>
      <c r="D3" s="49"/>
      <c r="E3" s="49"/>
    </row>
    <row r="4" ht="13.5" thickBot="1">
      <c r="H4" s="19" t="s">
        <v>23</v>
      </c>
    </row>
    <row r="5" spans="2:8" ht="15.75">
      <c r="B5" s="17" t="s">
        <v>4</v>
      </c>
      <c r="C5" s="1" t="s">
        <v>8</v>
      </c>
      <c r="D5" s="12" t="s">
        <v>7</v>
      </c>
      <c r="E5" s="2" t="s">
        <v>9</v>
      </c>
      <c r="H5" s="18" t="s">
        <v>24</v>
      </c>
    </row>
    <row r="6" spans="2:8" ht="14.25">
      <c r="B6" s="22" t="s">
        <v>6</v>
      </c>
      <c r="C6" s="23">
        <f>D6*12</f>
        <v>0</v>
      </c>
      <c r="D6" s="15"/>
      <c r="E6" s="25">
        <f>D6/30</f>
        <v>0</v>
      </c>
      <c r="G6" s="28" t="s">
        <v>22</v>
      </c>
      <c r="H6" s="50"/>
    </row>
    <row r="7" spans="2:8" ht="14.25">
      <c r="B7" s="22" t="s">
        <v>5</v>
      </c>
      <c r="C7" s="23">
        <f>D7*12</f>
        <v>0</v>
      </c>
      <c r="D7" s="15"/>
      <c r="E7" s="25">
        <f aca="true" t="shared" si="0" ref="E7:E19">D7/30</f>
        <v>0</v>
      </c>
      <c r="G7" s="27" t="s">
        <v>21</v>
      </c>
      <c r="H7" s="51"/>
    </row>
    <row r="8" spans="1:5" ht="14.25">
      <c r="A8" s="48"/>
      <c r="B8" s="22" t="s">
        <v>0</v>
      </c>
      <c r="C8" s="16"/>
      <c r="D8" s="24">
        <f>C8/12</f>
        <v>0</v>
      </c>
      <c r="E8" s="25">
        <f t="shared" si="0"/>
        <v>0</v>
      </c>
    </row>
    <row r="9" spans="2:5" ht="14.25">
      <c r="B9" s="22" t="s">
        <v>13</v>
      </c>
      <c r="C9" s="23">
        <f>D9*12</f>
        <v>0</v>
      </c>
      <c r="D9" s="15"/>
      <c r="E9" s="25">
        <f t="shared" si="0"/>
        <v>0</v>
      </c>
    </row>
    <row r="10" spans="2:5" ht="14.25">
      <c r="B10" s="22" t="s">
        <v>12</v>
      </c>
      <c r="C10" s="23">
        <f>D10*12</f>
        <v>0</v>
      </c>
      <c r="D10" s="15"/>
      <c r="E10" s="25">
        <f t="shared" si="0"/>
        <v>0</v>
      </c>
    </row>
    <row r="11" spans="2:5" ht="14.25">
      <c r="B11" s="22" t="s">
        <v>1</v>
      </c>
      <c r="C11" s="16"/>
      <c r="D11" s="24">
        <f>C11/12</f>
        <v>0</v>
      </c>
      <c r="E11" s="25">
        <f t="shared" si="0"/>
        <v>0</v>
      </c>
    </row>
    <row r="12" spans="2:5" ht="14.25">
      <c r="B12" s="22" t="s">
        <v>2</v>
      </c>
      <c r="C12" s="23">
        <f>D12*12</f>
        <v>0</v>
      </c>
      <c r="D12" s="15"/>
      <c r="E12" s="25">
        <f t="shared" si="0"/>
        <v>0</v>
      </c>
    </row>
    <row r="13" spans="2:5" ht="14.25">
      <c r="B13" s="22" t="s">
        <v>3</v>
      </c>
      <c r="C13" s="23">
        <f>D13*12</f>
        <v>0</v>
      </c>
      <c r="D13" s="15"/>
      <c r="E13" s="25">
        <f t="shared" si="0"/>
        <v>0</v>
      </c>
    </row>
    <row r="14" spans="2:5" ht="14.25">
      <c r="B14" s="22" t="s">
        <v>11</v>
      </c>
      <c r="C14" s="16"/>
      <c r="D14" s="24">
        <f>C14/12</f>
        <v>0</v>
      </c>
      <c r="E14" s="25">
        <f t="shared" si="0"/>
        <v>0</v>
      </c>
    </row>
    <row r="15" spans="2:9" ht="14.25">
      <c r="B15" s="22" t="s">
        <v>10</v>
      </c>
      <c r="C15" s="16"/>
      <c r="D15" s="24">
        <f>C15/12</f>
        <v>0</v>
      </c>
      <c r="E15" s="25">
        <f t="shared" si="0"/>
        <v>0</v>
      </c>
      <c r="G15" s="5"/>
      <c r="H15" s="5"/>
      <c r="I15" s="20"/>
    </row>
    <row r="16" spans="2:9" ht="15.75">
      <c r="B16" s="22" t="s">
        <v>20</v>
      </c>
      <c r="C16" s="23">
        <f>D16*12</f>
        <v>0</v>
      </c>
      <c r="D16" s="15"/>
      <c r="E16" s="25">
        <f t="shared" si="0"/>
        <v>0</v>
      </c>
      <c r="G16" s="5"/>
      <c r="H16" s="5"/>
      <c r="I16" s="21"/>
    </row>
    <row r="17" spans="2:9" ht="14.25">
      <c r="B17" s="22" t="s">
        <v>26</v>
      </c>
      <c r="C17" s="23">
        <f>H6*H17/100</f>
        <v>0</v>
      </c>
      <c r="D17" s="24">
        <f>C17/12</f>
        <v>0</v>
      </c>
      <c r="E17" s="25">
        <f t="shared" si="0"/>
        <v>0</v>
      </c>
      <c r="G17" s="26" t="s">
        <v>25</v>
      </c>
      <c r="H17" s="30">
        <v>10</v>
      </c>
      <c r="I17" s="26" t="s">
        <v>34</v>
      </c>
    </row>
    <row r="18" spans="2:5" ht="14.25">
      <c r="B18" s="22" t="s">
        <v>27</v>
      </c>
      <c r="C18" s="23">
        <f>D18*12</f>
        <v>0</v>
      </c>
      <c r="D18" s="31">
        <f>H6*0.5/100</f>
        <v>0</v>
      </c>
      <c r="E18" s="25">
        <f t="shared" si="0"/>
        <v>0</v>
      </c>
    </row>
    <row r="19" spans="2:5" ht="15" thickBot="1">
      <c r="B19" s="29"/>
      <c r="C19" s="23">
        <f>D19*12</f>
        <v>0</v>
      </c>
      <c r="D19" s="15"/>
      <c r="E19" s="25">
        <f t="shared" si="0"/>
        <v>0</v>
      </c>
    </row>
    <row r="20" spans="2:5" ht="18.75" customHeight="1" thickBot="1">
      <c r="B20" s="3" t="s">
        <v>15</v>
      </c>
      <c r="C20" s="10">
        <f>SUM(C6:C19)</f>
        <v>0</v>
      </c>
      <c r="D20" s="13">
        <f>SUM(D6:D19)</f>
        <v>0</v>
      </c>
      <c r="E20" s="10">
        <f>SUM(E6:E19)</f>
        <v>0</v>
      </c>
    </row>
    <row r="21" spans="2:5" s="5" customFormat="1" ht="17.25" customHeight="1">
      <c r="B21" s="8" t="s">
        <v>16</v>
      </c>
      <c r="C21" s="9" t="s">
        <v>17</v>
      </c>
      <c r="D21" s="9" t="s">
        <v>18</v>
      </c>
      <c r="E21" s="9" t="s">
        <v>19</v>
      </c>
    </row>
    <row r="22" s="6" customFormat="1" ht="33" customHeight="1">
      <c r="D22" s="14"/>
    </row>
    <row r="23" spans="2:6" s="6" customFormat="1" ht="12.75">
      <c r="B23" s="37" t="s">
        <v>28</v>
      </c>
      <c r="C23" s="38"/>
      <c r="D23" s="39"/>
      <c r="E23" s="38"/>
      <c r="F23" s="40"/>
    </row>
    <row r="24" spans="2:6" s="6" customFormat="1" ht="12.75">
      <c r="B24" s="41" t="s">
        <v>29</v>
      </c>
      <c r="C24" s="34"/>
      <c r="D24" s="35"/>
      <c r="E24" s="34"/>
      <c r="F24" s="42"/>
    </row>
    <row r="25" spans="2:6" s="6" customFormat="1" ht="12.75">
      <c r="B25" s="43" t="s">
        <v>30</v>
      </c>
      <c r="C25" s="34"/>
      <c r="D25" s="35"/>
      <c r="E25" s="34"/>
      <c r="F25" s="42"/>
    </row>
    <row r="26" spans="2:6" s="6" customFormat="1" ht="12.75">
      <c r="B26" s="44" t="s">
        <v>31</v>
      </c>
      <c r="C26" s="45"/>
      <c r="D26" s="46"/>
      <c r="E26" s="45"/>
      <c r="F26" s="47"/>
    </row>
    <row r="27" spans="2:6" s="6" customFormat="1" ht="21.75" customHeight="1">
      <c r="B27" s="36"/>
      <c r="C27" s="34"/>
      <c r="D27" s="35"/>
      <c r="E27" s="34"/>
      <c r="F27" s="34"/>
    </row>
    <row r="28" spans="2:6" s="6" customFormat="1" ht="40.5" customHeight="1">
      <c r="B28" s="52" t="s">
        <v>32</v>
      </c>
      <c r="C28" s="53"/>
      <c r="D28" s="53"/>
      <c r="E28" s="53"/>
      <c r="F28" s="54"/>
    </row>
    <row r="29" spans="2:6" s="6" customFormat="1" ht="12.75">
      <c r="B29" s="36"/>
      <c r="C29" s="34"/>
      <c r="D29" s="35"/>
      <c r="E29" s="34"/>
      <c r="F29" s="34"/>
    </row>
    <row r="30" spans="2:4" s="6" customFormat="1" ht="12.75">
      <c r="B30" s="33"/>
      <c r="D30" s="14"/>
    </row>
    <row r="31" spans="2:4" s="6" customFormat="1" ht="12.75">
      <c r="B31" s="33"/>
      <c r="D31" s="14"/>
    </row>
    <row r="32" spans="2:4" s="6" customFormat="1" ht="12.75">
      <c r="B32" s="33"/>
      <c r="D32" s="14"/>
    </row>
    <row r="33" spans="2:5" ht="12.75">
      <c r="B33" s="32"/>
      <c r="C33" s="32"/>
      <c r="D33" s="32"/>
      <c r="E33" s="32"/>
    </row>
    <row r="34" ht="12.75">
      <c r="D34" s="4"/>
    </row>
  </sheetData>
  <sheetProtection password="B046" sheet="1" objects="1" scenarios="1" formatCells="0"/>
  <mergeCells count="4">
    <mergeCell ref="B3:E3"/>
    <mergeCell ref="H6:H7"/>
    <mergeCell ref="B28:F28"/>
    <mergeCell ref="B2:E2"/>
  </mergeCells>
  <printOptions/>
  <pageMargins left="0.7874015748031497" right="0.7874015748031497" top="0.984251968503937" bottom="0.984251968503937" header="0.5118110236220472" footer="0.5118110236220472"/>
  <pageSetup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Ventre</dc:creator>
  <cp:keywords/>
  <dc:description/>
  <cp:lastModifiedBy>Gislaine Nereu</cp:lastModifiedBy>
  <cp:lastPrinted>2009-07-28T14:06:19Z</cp:lastPrinted>
  <dcterms:created xsi:type="dcterms:W3CDTF">2008-07-19T15:53:52Z</dcterms:created>
  <dcterms:modified xsi:type="dcterms:W3CDTF">2020-05-12T18:41:45Z</dcterms:modified>
  <cp:category/>
  <cp:version/>
  <cp:contentType/>
  <cp:contentStatus/>
</cp:coreProperties>
</file>